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2105" activeTab="0"/>
  </bookViews>
  <sheets>
    <sheet name="Apr 25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25, 21'!$A$1:$N$78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<sst xmlns="http://schemas.openxmlformats.org/spreadsheetml/2006/main" count="207" uniqueCount="142">
  <si>
    <t>HKDC YAU YEE FOOTBALL LEAGUE</t>
  </si>
  <si>
    <t>友   誼   足   球   聯   賽</t>
  </si>
  <si>
    <t>RESULT OF 20/21 SEASON</t>
  </si>
  <si>
    <t>(FOR THE GAME ON APR 25, 21)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</si>
  <si>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</si>
  <si>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</si>
  <si>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</si>
  <si>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</si>
  <si>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</si>
  <si>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</si>
  <si>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</si>
  <si>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</si>
  <si>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</si>
  <si>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</si>
  <si>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</si>
  <si>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</si>
  <si>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</si>
  <si>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</si>
  <si>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AFC Squadron</t>
  </si>
  <si>
    <t>French Kiss</t>
  </si>
  <si>
    <t>Club Wanderers</t>
  </si>
  <si>
    <t>Allied Colloids FC</t>
  </si>
  <si>
    <t>German All Stars</t>
  </si>
  <si>
    <t>German All Stars</t>
  </si>
  <si>
    <t>Spartans</t>
  </si>
  <si>
    <t>Club Albion</t>
  </si>
  <si>
    <t>Club Colts</t>
  </si>
  <si>
    <t>Club Colts</t>
  </si>
  <si>
    <t>Azzurri</t>
  </si>
  <si>
    <t>Spartans</t>
  </si>
  <si>
    <t>Swiss XI</t>
  </si>
  <si>
    <t>KCC Dragons</t>
  </si>
  <si>
    <t>Azzurri</t>
  </si>
  <si>
    <t>Club Wanderers</t>
  </si>
  <si>
    <t>Boca Seniors</t>
  </si>
  <si>
    <t>Allied Colloids FC</t>
  </si>
  <si>
    <t>Apr 20, 21 (Tue)</t>
  </si>
  <si>
    <t>KCC Dragons</t>
  </si>
  <si>
    <t>Swiss XI</t>
  </si>
  <si>
    <t>German All Stars</t>
  </si>
  <si>
    <t>Spartans</t>
  </si>
  <si>
    <t>AFC Squadron*</t>
  </si>
  <si>
    <t>Club Albion</t>
  </si>
  <si>
    <t>KCC Dragons</t>
  </si>
  <si>
    <t>Boca Seniors</t>
  </si>
  <si>
    <t>Apr 21, 21 (Wed)</t>
  </si>
  <si>
    <t>French Kiss**</t>
  </si>
  <si>
    <t>Boca Seniors</t>
  </si>
  <si>
    <t>Club Colts</t>
  </si>
  <si>
    <t>Apr 23, 21 (Fri)</t>
  </si>
  <si>
    <t>Club Wanderers</t>
  </si>
  <si>
    <t>SECOND DIVISION : LEAGUE TABLE WEEK 21</t>
  </si>
  <si>
    <t>SECOND DIVISION RESULTS</t>
  </si>
  <si>
    <t>KCC Knights</t>
  </si>
  <si>
    <t>White Youth FC</t>
  </si>
  <si>
    <t>AFC Hearts</t>
  </si>
  <si>
    <t>Maccabi HK</t>
  </si>
  <si>
    <t>WYFC06</t>
  </si>
  <si>
    <t>Dynamo</t>
  </si>
  <si>
    <t>White Youth FC*</t>
  </si>
  <si>
    <t>HKU70's</t>
  </si>
  <si>
    <t>Antonhill</t>
  </si>
  <si>
    <t>Gurkha Int'l FC**</t>
  </si>
  <si>
    <t>G. G. F. C.</t>
  </si>
  <si>
    <t>Corinthians</t>
  </si>
  <si>
    <t>Antonhill</t>
  </si>
  <si>
    <t>Gurkha Int'l FC</t>
  </si>
  <si>
    <t>Maccabi HK</t>
  </si>
  <si>
    <t>HKU70's</t>
  </si>
  <si>
    <t>Corinthians</t>
  </si>
  <si>
    <t>Apr 21, 21 (Wed)</t>
  </si>
  <si>
    <t>G. G. F. C.</t>
  </si>
  <si>
    <t>Dynamo</t>
  </si>
  <si>
    <t>KCC Knights</t>
  </si>
  <si>
    <t>AFC Hearts*</t>
  </si>
  <si>
    <t>Apr 22, 21 (Thu)</t>
  </si>
  <si>
    <t>WYFC06</t>
  </si>
  <si>
    <t>THIRD DIVISION : LEAGUE TABLE WEEK 21</t>
  </si>
  <si>
    <t>THIRD DIVISION RESULTS</t>
  </si>
  <si>
    <t>Honey Badgers</t>
  </si>
  <si>
    <t>Green Cypress FC</t>
  </si>
  <si>
    <t>Power 22</t>
  </si>
  <si>
    <t>Morse Park Rangers 91</t>
  </si>
  <si>
    <t>CAPS</t>
  </si>
  <si>
    <t>NFAA</t>
  </si>
  <si>
    <t>NFAA</t>
  </si>
  <si>
    <t>Yan Po</t>
  </si>
  <si>
    <t>Morse Park Rangers 91</t>
  </si>
  <si>
    <t>CAPS</t>
  </si>
  <si>
    <t>IES</t>
  </si>
  <si>
    <t>HKSS</t>
  </si>
  <si>
    <t>CS Old Boys</t>
  </si>
  <si>
    <t>ADW Spartans FC</t>
  </si>
  <si>
    <t>CS Old Boys</t>
  </si>
  <si>
    <t>IES</t>
  </si>
  <si>
    <t>Honey Badgers</t>
  </si>
  <si>
    <t>Grasshoppers</t>
  </si>
  <si>
    <t>HKSS</t>
  </si>
  <si>
    <t>ADW Spartans FC</t>
  </si>
  <si>
    <t>Apr 22, 21 (Thu)</t>
  </si>
  <si>
    <t>Power 22</t>
  </si>
  <si>
    <t>Yan Po</t>
  </si>
  <si>
    <t>Grasshoppers</t>
  </si>
  <si>
    <t>Green Cypress FC</t>
  </si>
  <si>
    <t>FOURTH DIVISION : LEAGUE TABLE WEEK 21</t>
  </si>
  <si>
    <t>FOURTH DIVISION RESULTS</t>
  </si>
  <si>
    <t>All Black FC</t>
  </si>
  <si>
    <t>Skyline</t>
  </si>
  <si>
    <t>Standard Chartered</t>
  </si>
  <si>
    <t>WYFC84</t>
  </si>
  <si>
    <t>Goal Visio</t>
  </si>
  <si>
    <t>Darts</t>
  </si>
  <si>
    <t>HOB</t>
  </si>
  <si>
    <t>Bapcoll</t>
  </si>
  <si>
    <t>Friends of Barclays</t>
  </si>
  <si>
    <t>Goal Visio</t>
  </si>
  <si>
    <t>All Black FC</t>
  </si>
  <si>
    <t>Scorpions</t>
  </si>
  <si>
    <t>Darts</t>
  </si>
  <si>
    <t>HOB</t>
  </si>
  <si>
    <t>Hung Art</t>
  </si>
  <si>
    <t>Skyline</t>
  </si>
  <si>
    <t>Standard Chartered</t>
  </si>
  <si>
    <t>Apr 20, 21 (Tue)</t>
  </si>
  <si>
    <t>Friends of Barclays</t>
  </si>
  <si>
    <t>Bapcoll</t>
  </si>
  <si>
    <t>Goal Visio</t>
  </si>
  <si>
    <t>Scorpions</t>
  </si>
  <si>
    <t>Apr 21, 21 (Wed)</t>
  </si>
  <si>
    <t>Hung Art</t>
  </si>
  <si>
    <t>Darts</t>
  </si>
  <si>
    <t>WYFC84</t>
  </si>
  <si>
    <t>Skyline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</si>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</sst>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1" xfId="33" applyFont="1" applyFill="1" applyBorder="1" applyAlignment="1">
      <alignment horizontal="center"/>
      <protection/>
    </xf>
    <xf numFmtId="0" fontId="26" fillId="33" borderId="22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2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1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18" fillId="0" borderId="0" xfId="33" applyFont="1" applyFill="1">
      <alignment/>
      <protection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9, 21"/>
      <sheetName val="May 2, 21"/>
      <sheetName val="Apr 25, 21"/>
      <sheetName val="Apr 18, 21"/>
      <sheetName val="Apr 11, 21"/>
      <sheetName val="Apr 4, 21"/>
      <sheetName val="Mar 28, 21"/>
      <sheetName val="Mar 21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20" zoomScaleNormal="120" zoomScalePageLayoutView="0" workbookViewId="0" topLeftCell="A58">
      <selection activeCell="A78" sqref="A1:N7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51" t="s">
        <v>141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18</v>
      </c>
      <c r="H7" s="18">
        <v>17</v>
      </c>
      <c r="I7" s="18">
        <v>1</v>
      </c>
      <c r="J7" s="18">
        <v>0</v>
      </c>
      <c r="K7" s="18">
        <v>70</v>
      </c>
      <c r="L7" s="18">
        <v>8</v>
      </c>
      <c r="M7" s="18">
        <f>SUM(K7-L7)</f>
        <v>62</v>
      </c>
      <c r="N7" s="19">
        <f>SUM(H7*3+I7*1)</f>
        <v>52</v>
      </c>
    </row>
    <row r="8" spans="1:14" s="20" customFormat="1" ht="11.25" customHeight="1">
      <c r="A8" s="52" t="s">
        <v>18</v>
      </c>
      <c r="B8" s="21">
        <v>1</v>
      </c>
      <c r="C8" s="21">
        <v>0</v>
      </c>
      <c r="D8" s="52" t="s">
        <v>19</v>
      </c>
      <c r="E8" s="7"/>
      <c r="F8" s="22" t="s">
        <v>20</v>
      </c>
      <c r="G8" s="18">
        <v>19</v>
      </c>
      <c r="H8" s="18">
        <v>12</v>
      </c>
      <c r="I8" s="18">
        <v>6</v>
      </c>
      <c r="J8" s="18">
        <v>1</v>
      </c>
      <c r="K8" s="18">
        <v>51</v>
      </c>
      <c r="L8" s="18">
        <v>20</v>
      </c>
      <c r="M8" s="18">
        <f>SUM(K8-L8)</f>
        <v>31</v>
      </c>
      <c r="N8" s="19">
        <f>SUM(H8*3+I8*1)</f>
        <v>42</v>
      </c>
    </row>
    <row r="9" spans="1:14" s="20" customFormat="1" ht="11.25" customHeight="1">
      <c r="A9" s="53" t="s">
        <v>21</v>
      </c>
      <c r="B9" s="21">
        <v>0</v>
      </c>
      <c r="C9" s="21">
        <v>1</v>
      </c>
      <c r="D9" s="54" t="s">
        <v>22</v>
      </c>
      <c r="E9" s="7"/>
      <c r="F9" s="22" t="s">
        <v>23</v>
      </c>
      <c r="G9" s="18">
        <v>19</v>
      </c>
      <c r="H9" s="18">
        <v>10</v>
      </c>
      <c r="I9" s="18">
        <v>4</v>
      </c>
      <c r="J9" s="18">
        <v>5</v>
      </c>
      <c r="K9" s="18">
        <v>32</v>
      </c>
      <c r="L9" s="18">
        <v>27</v>
      </c>
      <c r="M9" s="18">
        <f>SUM(K9-L9)</f>
        <v>5</v>
      </c>
      <c r="N9" s="19">
        <f>SUM(H9*3+I9*1)</f>
        <v>34</v>
      </c>
    </row>
    <row r="10" spans="1:14" s="20" customFormat="1" ht="11.25" customHeight="1">
      <c r="A10" s="53" t="s">
        <v>24</v>
      </c>
      <c r="B10" s="21">
        <v>1</v>
      </c>
      <c r="C10" s="21">
        <v>5</v>
      </c>
      <c r="D10" s="54" t="s">
        <v>25</v>
      </c>
      <c r="E10" s="7"/>
      <c r="F10" s="22" t="s">
        <v>26</v>
      </c>
      <c r="G10" s="18">
        <v>18</v>
      </c>
      <c r="H10" s="18">
        <v>10</v>
      </c>
      <c r="I10" s="18">
        <v>3</v>
      </c>
      <c r="J10" s="18">
        <v>5</v>
      </c>
      <c r="K10" s="18">
        <v>44</v>
      </c>
      <c r="L10" s="18">
        <v>24</v>
      </c>
      <c r="M10" s="18">
        <f>SUM(K10-L10)</f>
        <v>20</v>
      </c>
      <c r="N10" s="19">
        <f>SUM(H10*3+I10*1)</f>
        <v>33</v>
      </c>
    </row>
    <row r="11" spans="1:14" s="20" customFormat="1" ht="11.25" customHeight="1">
      <c r="A11" s="53" t="s">
        <v>27</v>
      </c>
      <c r="B11" s="21">
        <v>4</v>
      </c>
      <c r="C11" s="21">
        <v>2</v>
      </c>
      <c r="D11" s="54" t="s">
        <v>28</v>
      </c>
      <c r="E11" s="7"/>
      <c r="F11" s="22" t="s">
        <v>29</v>
      </c>
      <c r="G11" s="18">
        <v>19</v>
      </c>
      <c r="H11" s="18">
        <v>8</v>
      </c>
      <c r="I11" s="18">
        <v>4</v>
      </c>
      <c r="J11" s="18">
        <v>7</v>
      </c>
      <c r="K11" s="18">
        <v>36</v>
      </c>
      <c r="L11" s="18">
        <v>32</v>
      </c>
      <c r="M11" s="18">
        <f>SUM(K11-L11)</f>
        <v>4</v>
      </c>
      <c r="N11" s="19">
        <f>SUM(H11*3+I11*1)</f>
        <v>28</v>
      </c>
    </row>
    <row r="12" spans="1:14" s="20" customFormat="1" ht="11.25" customHeight="1">
      <c r="A12" s="53" t="s">
        <v>30</v>
      </c>
      <c r="B12" s="21">
        <v>2</v>
      </c>
      <c r="C12" s="21">
        <v>1</v>
      </c>
      <c r="D12" s="54" t="s">
        <v>31</v>
      </c>
      <c r="E12" s="7"/>
      <c r="F12" s="22" t="s">
        <v>32</v>
      </c>
      <c r="G12" s="18">
        <v>20</v>
      </c>
      <c r="H12" s="18">
        <v>8</v>
      </c>
      <c r="I12" s="18">
        <v>3</v>
      </c>
      <c r="J12" s="18">
        <v>9</v>
      </c>
      <c r="K12" s="18">
        <v>38</v>
      </c>
      <c r="L12" s="18">
        <v>37</v>
      </c>
      <c r="M12" s="18">
        <f>SUM(K12-L12)</f>
        <v>1</v>
      </c>
      <c r="N12" s="19">
        <f>SUM(H12*3+I12*1)</f>
        <v>27</v>
      </c>
    </row>
    <row r="13" spans="1:14" s="20" customFormat="1" ht="11.25" customHeight="1">
      <c r="A13" s="55" t="s">
        <v>33</v>
      </c>
      <c r="B13" s="23">
        <v>3</v>
      </c>
      <c r="C13" s="23">
        <v>0</v>
      </c>
      <c r="D13" s="56" t="s">
        <v>34</v>
      </c>
      <c r="E13" s="7"/>
      <c r="F13" s="22" t="s">
        <v>35</v>
      </c>
      <c r="G13" s="18">
        <v>19</v>
      </c>
      <c r="H13" s="18">
        <v>8</v>
      </c>
      <c r="I13" s="18">
        <v>3</v>
      </c>
      <c r="J13" s="18">
        <v>8</v>
      </c>
      <c r="K13" s="18">
        <v>23</v>
      </c>
      <c r="L13" s="18">
        <v>30</v>
      </c>
      <c r="M13" s="18">
        <f>SUM(K13-L13)</f>
        <v>-7</v>
      </c>
      <c r="N13" s="19">
        <f>SUM(H13*3+I13*1)</f>
        <v>27</v>
      </c>
    </row>
    <row r="14" spans="1:14" s="20" customFormat="1" ht="11.25" customHeight="1" thickBot="1">
      <c r="A14" s="24" t="s">
        <v>36</v>
      </c>
      <c r="B14" s="25"/>
      <c r="C14" s="25"/>
      <c r="D14" s="25"/>
      <c r="E14" s="7"/>
      <c r="F14" s="22" t="s">
        <v>37</v>
      </c>
      <c r="G14" s="18">
        <v>19</v>
      </c>
      <c r="H14" s="18">
        <v>5</v>
      </c>
      <c r="I14" s="18">
        <v>5</v>
      </c>
      <c r="J14" s="18">
        <v>9</v>
      </c>
      <c r="K14" s="18">
        <v>41</v>
      </c>
      <c r="L14" s="18">
        <v>40</v>
      </c>
      <c r="M14" s="18">
        <f>SUM(K14-L14)</f>
        <v>1</v>
      </c>
      <c r="N14" s="19">
        <f>SUM(H14*3+I14*1)</f>
        <v>20</v>
      </c>
    </row>
    <row r="15" spans="1:14" s="20" customFormat="1" ht="11.25" customHeight="1" thickBot="1">
      <c r="A15" s="13" t="s">
        <v>14</v>
      </c>
      <c r="B15" s="14" t="s">
        <v>15</v>
      </c>
      <c r="C15" s="15"/>
      <c r="D15" s="16" t="s">
        <v>16</v>
      </c>
      <c r="E15" s="7"/>
      <c r="F15" s="22" t="s">
        <v>38</v>
      </c>
      <c r="G15" s="18">
        <v>19</v>
      </c>
      <c r="H15" s="18">
        <v>4</v>
      </c>
      <c r="I15" s="18">
        <v>5</v>
      </c>
      <c r="J15" s="18">
        <v>10</v>
      </c>
      <c r="K15" s="18">
        <v>23</v>
      </c>
      <c r="L15" s="18">
        <v>46</v>
      </c>
      <c r="M15" s="18">
        <f>SUM(K15-L15)</f>
        <v>-23</v>
      </c>
      <c r="N15" s="19">
        <f>SUM(H15*3+I15*1)</f>
        <v>17</v>
      </c>
    </row>
    <row r="16" spans="1:14" s="20" customFormat="1" ht="11.25" customHeight="1">
      <c r="A16" s="57" t="s">
        <v>39</v>
      </c>
      <c r="B16" s="26">
        <v>1</v>
      </c>
      <c r="C16" s="26">
        <v>0</v>
      </c>
      <c r="D16" s="58" t="s">
        <v>40</v>
      </c>
      <c r="E16" s="7"/>
      <c r="F16" s="27" t="s">
        <v>41</v>
      </c>
      <c r="G16" s="28">
        <v>19</v>
      </c>
      <c r="H16" s="28">
        <v>6</v>
      </c>
      <c r="I16" s="28">
        <v>2</v>
      </c>
      <c r="J16" s="28">
        <v>11</v>
      </c>
      <c r="K16" s="28">
        <v>18</v>
      </c>
      <c r="L16" s="28">
        <v>32</v>
      </c>
      <c r="M16" s="28">
        <f>SUM(K16-L16)-6</f>
        <v>-20</v>
      </c>
      <c r="N16" s="29">
        <f>SUM(H16*3+I16*1)-6</f>
        <v>14</v>
      </c>
    </row>
    <row r="17" spans="1:14" s="20" customFormat="1" ht="11.25" customHeight="1">
      <c r="A17" s="59" t="s">
        <v>42</v>
      </c>
      <c r="B17" s="30">
        <v>6</v>
      </c>
      <c r="C17" s="30">
        <v>2</v>
      </c>
      <c r="D17" s="60" t="s">
        <v>43</v>
      </c>
      <c r="E17" s="7"/>
      <c r="F17" s="22" t="s">
        <v>44</v>
      </c>
      <c r="G17" s="18">
        <v>20</v>
      </c>
      <c r="H17" s="18">
        <v>4</v>
      </c>
      <c r="I17" s="18">
        <v>0</v>
      </c>
      <c r="J17" s="18">
        <v>16</v>
      </c>
      <c r="K17" s="18">
        <v>25</v>
      </c>
      <c r="L17" s="18">
        <v>73</v>
      </c>
      <c r="M17" s="18">
        <f>SUM(K17-L17)</f>
        <v>-48</v>
      </c>
      <c r="N17" s="19">
        <f>SUM(H17*3+I17*1)</f>
        <v>12</v>
      </c>
    </row>
    <row r="18" spans="1:14" s="20" customFormat="1" ht="11.25" customHeight="1" thickBot="1">
      <c r="A18" s="24" t="s">
        <v>45</v>
      </c>
      <c r="B18" s="25"/>
      <c r="C18" s="25"/>
      <c r="D18" s="25"/>
      <c r="E18" s="7"/>
      <c r="F18" s="31" t="s">
        <v>46</v>
      </c>
      <c r="G18" s="32">
        <v>19</v>
      </c>
      <c r="H18" s="32">
        <v>3</v>
      </c>
      <c r="I18" s="32">
        <v>2</v>
      </c>
      <c r="J18" s="32">
        <v>14</v>
      </c>
      <c r="K18" s="32">
        <v>12</v>
      </c>
      <c r="L18" s="32">
        <v>44</v>
      </c>
      <c r="M18" s="32">
        <f>SUM(K18-L18)-3</f>
        <v>-35</v>
      </c>
      <c r="N18" s="33">
        <f>SUM(H18*3+I18*1)-3</f>
        <v>8</v>
      </c>
    </row>
    <row r="19" spans="1:14" s="20" customFormat="1" ht="11.25" customHeight="1" thickBot="1">
      <c r="A19" s="13" t="s">
        <v>14</v>
      </c>
      <c r="B19" s="14" t="s">
        <v>15</v>
      </c>
      <c r="C19" s="15"/>
      <c r="D19" s="16" t="s">
        <v>16</v>
      </c>
      <c r="E19" s="7"/>
      <c r="F19" s="7"/>
      <c r="G19" s="7">
        <f>SUM(G7:G18)</f>
        <v>228</v>
      </c>
      <c r="H19" s="7">
        <f>SUM(H7:H18)</f>
        <v>95</v>
      </c>
      <c r="I19" s="7">
        <f>SUM(I7:I18)</f>
        <v>38</v>
      </c>
      <c r="J19" s="7">
        <f>SUM(J7:J18)</f>
        <v>95</v>
      </c>
      <c r="K19" s="7">
        <f>SUM(K7:K18)</f>
        <v>413</v>
      </c>
      <c r="L19" s="7">
        <f>-SUM(L7:L18)</f>
        <v>-413</v>
      </c>
      <c r="M19" s="7"/>
      <c r="N19" s="7"/>
    </row>
    <row r="20" spans="1:14" s="20" customFormat="1" ht="11.25" customHeight="1">
      <c r="A20" s="57" t="s">
        <v>47</v>
      </c>
      <c r="B20" s="26">
        <v>0</v>
      </c>
      <c r="C20" s="26">
        <v>5</v>
      </c>
      <c r="D20" s="58" t="s">
        <v>48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 thickBot="1">
      <c r="A21" s="24" t="s">
        <v>49</v>
      </c>
      <c r="B21" s="25"/>
      <c r="C21" s="25"/>
      <c r="D21" s="25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20" customFormat="1" ht="11.25" customHeight="1" thickBot="1">
      <c r="A22" s="13" t="s">
        <v>14</v>
      </c>
      <c r="B22" s="14" t="s">
        <v>15</v>
      </c>
      <c r="C22" s="15"/>
      <c r="D22" s="16" t="s">
        <v>16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20" customFormat="1" ht="11.25" customHeight="1" thickBot="1">
      <c r="A23" s="57" t="s">
        <v>28</v>
      </c>
      <c r="B23" s="26">
        <v>2</v>
      </c>
      <c r="C23" s="26">
        <v>4</v>
      </c>
      <c r="D23" s="58" t="s">
        <v>50</v>
      </c>
      <c r="E23" s="7"/>
      <c r="F23" s="8" t="s">
        <v>51</v>
      </c>
      <c r="G23" s="7"/>
      <c r="H23" s="7"/>
      <c r="I23" s="7"/>
      <c r="J23" s="7"/>
      <c r="K23" s="7"/>
      <c r="L23" s="7"/>
      <c r="M23" s="7"/>
      <c r="N23" s="7"/>
    </row>
    <row r="24" spans="1:14" s="20" customFormat="1" ht="11.25" customHeight="1" thickBot="1">
      <c r="A24" s="10" t="s">
        <v>52</v>
      </c>
      <c r="B24" s="10"/>
      <c r="C24" s="10"/>
      <c r="D24" s="10"/>
      <c r="E24" s="7"/>
      <c r="F24" s="11"/>
      <c r="G24" s="12" t="s">
        <v>6</v>
      </c>
      <c r="H24" s="12" t="s">
        <v>7</v>
      </c>
      <c r="I24" s="12" t="s">
        <v>8</v>
      </c>
      <c r="J24" s="12" t="s">
        <v>9</v>
      </c>
      <c r="K24" s="12" t="s">
        <v>10</v>
      </c>
      <c r="L24" s="12" t="s">
        <v>11</v>
      </c>
      <c r="M24" s="12" t="s">
        <v>12</v>
      </c>
      <c r="N24" s="13" t="s">
        <v>13</v>
      </c>
    </row>
    <row r="25" spans="1:14" s="20" customFormat="1" ht="11.25" customHeight="1" thickBot="1">
      <c r="A25" s="13" t="s">
        <v>14</v>
      </c>
      <c r="B25" s="14" t="s">
        <v>15</v>
      </c>
      <c r="C25" s="15"/>
      <c r="D25" s="16" t="s">
        <v>16</v>
      </c>
      <c r="E25" s="7"/>
      <c r="F25" s="17" t="s">
        <v>53</v>
      </c>
      <c r="G25" s="18">
        <v>18</v>
      </c>
      <c r="H25" s="18">
        <v>12</v>
      </c>
      <c r="I25" s="18">
        <v>2</v>
      </c>
      <c r="J25" s="18">
        <v>4</v>
      </c>
      <c r="K25" s="18">
        <v>35</v>
      </c>
      <c r="L25" s="18">
        <v>17</v>
      </c>
      <c r="M25" s="18">
        <f>SUM(K25-L25)</f>
        <v>18</v>
      </c>
      <c r="N25" s="19">
        <f>SUM(H25*3+I25*1)</f>
        <v>38</v>
      </c>
    </row>
    <row r="26" spans="1:14" s="20" customFormat="1" ht="11.25" customHeight="1">
      <c r="A26" s="53" t="s">
        <v>54</v>
      </c>
      <c r="B26" s="21">
        <v>1</v>
      </c>
      <c r="C26" s="21">
        <v>2</v>
      </c>
      <c r="D26" s="54" t="s">
        <v>55</v>
      </c>
      <c r="E26" s="7"/>
      <c r="F26" s="22" t="s">
        <v>56</v>
      </c>
      <c r="G26" s="18">
        <v>18</v>
      </c>
      <c r="H26" s="18">
        <v>11</v>
      </c>
      <c r="I26" s="18">
        <v>2</v>
      </c>
      <c r="J26" s="18">
        <v>5</v>
      </c>
      <c r="K26" s="18">
        <v>40</v>
      </c>
      <c r="L26" s="18">
        <v>21</v>
      </c>
      <c r="M26" s="18">
        <f>SUM(K26-L26)</f>
        <v>19</v>
      </c>
      <c r="N26" s="19">
        <f>SUM(H26*3+I26*1)</f>
        <v>35</v>
      </c>
    </row>
    <row r="27" spans="1:14" s="20" customFormat="1" ht="11.25" customHeight="1">
      <c r="A27" s="52" t="s">
        <v>57</v>
      </c>
      <c r="B27" s="21">
        <v>1</v>
      </c>
      <c r="C27" s="21">
        <v>5</v>
      </c>
      <c r="D27" s="52" t="s">
        <v>58</v>
      </c>
      <c r="E27" s="7"/>
      <c r="F27" s="34" t="s">
        <v>59</v>
      </c>
      <c r="G27" s="18">
        <v>18</v>
      </c>
      <c r="H27" s="18">
        <v>12</v>
      </c>
      <c r="I27" s="18">
        <v>2</v>
      </c>
      <c r="J27" s="18">
        <v>4</v>
      </c>
      <c r="K27" s="18">
        <v>41</v>
      </c>
      <c r="L27" s="18">
        <v>16</v>
      </c>
      <c r="M27" s="18">
        <f>SUM(K27-L27)-6</f>
        <v>19</v>
      </c>
      <c r="N27" s="19">
        <f>SUM(H27*3+I27*1)-6</f>
        <v>32</v>
      </c>
    </row>
    <row r="28" spans="1:14" s="20" customFormat="1" ht="11.25" customHeight="1">
      <c r="A28" s="61" t="s">
        <v>60</v>
      </c>
      <c r="B28" s="35">
        <v>0</v>
      </c>
      <c r="C28" s="35">
        <v>1</v>
      </c>
      <c r="D28" s="42" t="s">
        <v>61</v>
      </c>
      <c r="E28" s="7"/>
      <c r="F28" s="27" t="s">
        <v>62</v>
      </c>
      <c r="G28" s="28">
        <v>18</v>
      </c>
      <c r="H28" s="28">
        <v>11</v>
      </c>
      <c r="I28" s="28">
        <v>1</v>
      </c>
      <c r="J28" s="28">
        <v>6</v>
      </c>
      <c r="K28" s="28">
        <v>37</v>
      </c>
      <c r="L28" s="28">
        <v>25</v>
      </c>
      <c r="M28" s="28">
        <f>SUM(K28-L28)-3</f>
        <v>9</v>
      </c>
      <c r="N28" s="29">
        <f>SUM(H28*3+I28*1)-3</f>
        <v>31</v>
      </c>
    </row>
    <row r="29" spans="1:14" s="20" customFormat="1" ht="11.25" customHeight="1">
      <c r="A29" s="61" t="s">
        <v>63</v>
      </c>
      <c r="B29" s="35">
        <v>1</v>
      </c>
      <c r="C29" s="35">
        <v>1</v>
      </c>
      <c r="D29" s="42" t="s">
        <v>64</v>
      </c>
      <c r="E29" s="7"/>
      <c r="F29" s="22" t="s">
        <v>65</v>
      </c>
      <c r="G29" s="18">
        <v>18</v>
      </c>
      <c r="H29" s="18">
        <v>10</v>
      </c>
      <c r="I29" s="18">
        <v>1</v>
      </c>
      <c r="J29" s="18">
        <v>7</v>
      </c>
      <c r="K29" s="18">
        <v>28</v>
      </c>
      <c r="L29" s="18">
        <v>25</v>
      </c>
      <c r="M29" s="18">
        <f>SUM(K29-L29)</f>
        <v>3</v>
      </c>
      <c r="N29" s="19">
        <f>SUM(H29*3+I29*1)</f>
        <v>31</v>
      </c>
    </row>
    <row r="30" spans="1:14" s="20" customFormat="1" ht="11.25" customHeight="1">
      <c r="A30" s="61" t="s">
        <v>66</v>
      </c>
      <c r="B30" s="35">
        <v>1</v>
      </c>
      <c r="C30" s="35">
        <v>2</v>
      </c>
      <c r="D30" s="42" t="s">
        <v>67</v>
      </c>
      <c r="E30" s="7"/>
      <c r="F30" s="22" t="s">
        <v>68</v>
      </c>
      <c r="G30" s="18">
        <v>18</v>
      </c>
      <c r="H30" s="18">
        <v>6</v>
      </c>
      <c r="I30" s="18">
        <v>4</v>
      </c>
      <c r="J30" s="18">
        <v>8</v>
      </c>
      <c r="K30" s="18">
        <v>27</v>
      </c>
      <c r="L30" s="18">
        <v>30</v>
      </c>
      <c r="M30" s="18">
        <f>SUM(K30-L30)</f>
        <v>-3</v>
      </c>
      <c r="N30" s="19">
        <f>SUM(H30*3+I30*1)</f>
        <v>22</v>
      </c>
    </row>
    <row r="31" spans="1:14" s="20" customFormat="1" ht="11.25" customHeight="1">
      <c r="A31" s="36"/>
      <c r="B31" s="37"/>
      <c r="C31" s="37"/>
      <c r="D31" s="38"/>
      <c r="E31" s="7"/>
      <c r="F31" s="22" t="s">
        <v>69</v>
      </c>
      <c r="G31" s="18">
        <v>17</v>
      </c>
      <c r="H31" s="18">
        <v>6</v>
      </c>
      <c r="I31" s="18">
        <v>2</v>
      </c>
      <c r="J31" s="18">
        <v>9</v>
      </c>
      <c r="K31" s="18">
        <v>19</v>
      </c>
      <c r="L31" s="18">
        <v>23</v>
      </c>
      <c r="M31" s="18">
        <f>SUM(K31-L31)</f>
        <v>-4</v>
      </c>
      <c r="N31" s="19">
        <f>SUM(H31*3+I31*1)</f>
        <v>20</v>
      </c>
    </row>
    <row r="32" spans="1:14" s="20" customFormat="1" ht="11.25" customHeight="1" thickBot="1">
      <c r="A32" s="24" t="s">
        <v>70</v>
      </c>
      <c r="B32" s="25"/>
      <c r="C32" s="25"/>
      <c r="D32" s="25"/>
      <c r="E32" s="7"/>
      <c r="F32" s="22" t="s">
        <v>71</v>
      </c>
      <c r="G32" s="18">
        <v>18</v>
      </c>
      <c r="H32" s="18">
        <v>5</v>
      </c>
      <c r="I32" s="18">
        <v>3</v>
      </c>
      <c r="J32" s="18">
        <v>10</v>
      </c>
      <c r="K32" s="18">
        <v>16</v>
      </c>
      <c r="L32" s="18">
        <v>32</v>
      </c>
      <c r="M32" s="18">
        <f>SUM(K32-L32)</f>
        <v>-16</v>
      </c>
      <c r="N32" s="19">
        <f>SUM(H32*3+I32*1)</f>
        <v>18</v>
      </c>
    </row>
    <row r="33" spans="1:14" s="20" customFormat="1" ht="11.25" customHeight="1" thickBot="1">
      <c r="A33" s="13" t="s">
        <v>14</v>
      </c>
      <c r="B33" s="14" t="s">
        <v>15</v>
      </c>
      <c r="C33" s="15"/>
      <c r="D33" s="16" t="s">
        <v>16</v>
      </c>
      <c r="E33" s="7"/>
      <c r="F33" s="22" t="s">
        <v>72</v>
      </c>
      <c r="G33" s="18">
        <v>17</v>
      </c>
      <c r="H33" s="18">
        <v>5</v>
      </c>
      <c r="I33" s="18">
        <v>2</v>
      </c>
      <c r="J33" s="18">
        <v>10</v>
      </c>
      <c r="K33" s="18">
        <v>23</v>
      </c>
      <c r="L33" s="18">
        <v>43</v>
      </c>
      <c r="M33" s="18">
        <f>SUM(K33-L33)</f>
        <v>-20</v>
      </c>
      <c r="N33" s="19">
        <f>SUM(H33*3+I33*1)</f>
        <v>17</v>
      </c>
    </row>
    <row r="34" spans="1:14" s="20" customFormat="1" ht="11.25" customHeight="1">
      <c r="A34" s="57" t="s">
        <v>55</v>
      </c>
      <c r="B34" s="26">
        <v>1</v>
      </c>
      <c r="C34" s="26">
        <v>2</v>
      </c>
      <c r="D34" s="58" t="s">
        <v>73</v>
      </c>
      <c r="E34" s="7"/>
      <c r="F34" s="27" t="s">
        <v>74</v>
      </c>
      <c r="G34" s="28">
        <v>18</v>
      </c>
      <c r="H34" s="28">
        <v>6</v>
      </c>
      <c r="I34" s="28">
        <v>2</v>
      </c>
      <c r="J34" s="28">
        <v>10</v>
      </c>
      <c r="K34" s="28">
        <v>29</v>
      </c>
      <c r="L34" s="28">
        <v>36</v>
      </c>
      <c r="M34" s="28">
        <f>SUM(K34-L34)-6</f>
        <v>-13</v>
      </c>
      <c r="N34" s="29">
        <f>SUM(H34*3+I34*1)-6</f>
        <v>14</v>
      </c>
    </row>
    <row r="35" spans="1:14" s="20" customFormat="1" ht="11.25" customHeight="1" thickBot="1">
      <c r="A35" s="24" t="s">
        <v>75</v>
      </c>
      <c r="B35" s="25"/>
      <c r="C35" s="25"/>
      <c r="D35" s="25"/>
      <c r="E35" s="7"/>
      <c r="F35" s="22" t="s">
        <v>76</v>
      </c>
      <c r="G35" s="18">
        <v>18</v>
      </c>
      <c r="H35" s="18">
        <v>2</v>
      </c>
      <c r="I35" s="18">
        <v>3</v>
      </c>
      <c r="J35" s="18">
        <v>13</v>
      </c>
      <c r="K35" s="18">
        <v>14</v>
      </c>
      <c r="L35" s="18">
        <v>41</v>
      </c>
      <c r="M35" s="18">
        <f>SUM(K35-L35)</f>
        <v>-27</v>
      </c>
      <c r="N35" s="19">
        <f>SUM(H35*3+I35*1)</f>
        <v>9</v>
      </c>
    </row>
    <row r="36" spans="1:14" s="20" customFormat="1" ht="11.25" customHeight="1" thickBot="1">
      <c r="A36" s="13" t="s">
        <v>14</v>
      </c>
      <c r="B36" s="14" t="s">
        <v>15</v>
      </c>
      <c r="C36" s="15"/>
      <c r="D36" s="16" t="s">
        <v>16</v>
      </c>
      <c r="E36" s="7"/>
      <c r="F36" s="39"/>
      <c r="G36" s="40"/>
      <c r="H36" s="40"/>
      <c r="I36" s="40"/>
      <c r="J36" s="40"/>
      <c r="K36" s="40"/>
      <c r="L36" s="40"/>
      <c r="M36" s="40"/>
      <c r="N36" s="41"/>
    </row>
    <row r="37" spans="1:14" s="20" customFormat="1" ht="11.25" customHeight="1">
      <c r="A37" s="57" t="s">
        <v>64</v>
      </c>
      <c r="B37" s="26">
        <v>1</v>
      </c>
      <c r="C37" s="26">
        <v>1</v>
      </c>
      <c r="D37" s="58" t="s">
        <v>60</v>
      </c>
      <c r="E37" s="7"/>
      <c r="F37" s="7"/>
      <c r="G37" s="7">
        <f>SUM(G25:G36)</f>
        <v>196</v>
      </c>
      <c r="H37" s="7">
        <f>SUM(H25:H36)</f>
        <v>86</v>
      </c>
      <c r="I37" s="7">
        <f>SUM(I25:I36)</f>
        <v>24</v>
      </c>
      <c r="J37" s="7">
        <f>SUM(J25:J36)</f>
        <v>86</v>
      </c>
      <c r="K37" s="7">
        <f>SUM(K25:K36)</f>
        <v>309</v>
      </c>
      <c r="L37" s="7">
        <f>-SUM(L25:L36)</f>
        <v>-309</v>
      </c>
      <c r="M37" s="7"/>
      <c r="N37" s="7"/>
    </row>
    <row r="38" spans="1:14" s="20" customFormat="1" ht="11.25" customHeight="1" thickBot="1">
      <c r="A38" s="7"/>
      <c r="B38" s="7"/>
      <c r="C38" s="7"/>
      <c r="D38" s="7"/>
      <c r="E38" s="7"/>
      <c r="F38" s="8" t="s">
        <v>77</v>
      </c>
      <c r="G38" s="7"/>
      <c r="H38" s="7"/>
      <c r="I38" s="7"/>
      <c r="J38" s="7"/>
      <c r="K38" s="7"/>
      <c r="L38" s="7"/>
      <c r="M38" s="7"/>
      <c r="N38" s="7"/>
    </row>
    <row r="39" spans="1:14" s="20" customFormat="1" ht="11.25" customHeight="1" thickBot="1">
      <c r="A39" s="10" t="s">
        <v>78</v>
      </c>
      <c r="B39" s="10"/>
      <c r="C39" s="10"/>
      <c r="D39" s="10"/>
      <c r="E39" s="7"/>
      <c r="F39" s="11"/>
      <c r="G39" s="12" t="s">
        <v>6</v>
      </c>
      <c r="H39" s="12" t="s">
        <v>7</v>
      </c>
      <c r="I39" s="12" t="s">
        <v>8</v>
      </c>
      <c r="J39" s="12" t="s">
        <v>9</v>
      </c>
      <c r="K39" s="12" t="s">
        <v>10</v>
      </c>
      <c r="L39" s="12" t="s">
        <v>11</v>
      </c>
      <c r="M39" s="12" t="s">
        <v>12</v>
      </c>
      <c r="N39" s="13" t="s">
        <v>13</v>
      </c>
    </row>
    <row r="40" spans="1:14" s="20" customFormat="1" ht="11.25" customHeight="1" thickBot="1">
      <c r="A40" s="13" t="s">
        <v>14</v>
      </c>
      <c r="B40" s="14" t="s">
        <v>15</v>
      </c>
      <c r="C40" s="15"/>
      <c r="D40" s="16" t="s">
        <v>16</v>
      </c>
      <c r="E40" s="7"/>
      <c r="F40" s="17" t="s">
        <v>79</v>
      </c>
      <c r="G40" s="18">
        <v>18</v>
      </c>
      <c r="H40" s="18">
        <v>14</v>
      </c>
      <c r="I40" s="18">
        <v>2</v>
      </c>
      <c r="J40" s="18">
        <v>2</v>
      </c>
      <c r="K40" s="18">
        <v>58</v>
      </c>
      <c r="L40" s="18">
        <v>15</v>
      </c>
      <c r="M40" s="18">
        <f aca="true" t="shared" si="0" ref="M40:M51">SUM(K40-L40)</f>
        <v>43</v>
      </c>
      <c r="N40" s="19">
        <f aca="true" t="shared" si="1" ref="N40:N51">SUM(H40*3+I40*1)</f>
        <v>44</v>
      </c>
    </row>
    <row r="41" spans="1:14" s="20" customFormat="1" ht="11.25" customHeight="1">
      <c r="A41" s="53" t="s">
        <v>80</v>
      </c>
      <c r="B41" s="21">
        <v>0</v>
      </c>
      <c r="C41" s="21">
        <v>3</v>
      </c>
      <c r="D41" s="54" t="s">
        <v>81</v>
      </c>
      <c r="E41" s="7"/>
      <c r="F41" s="22" t="s">
        <v>82</v>
      </c>
      <c r="G41" s="18">
        <v>18</v>
      </c>
      <c r="H41" s="18">
        <v>14</v>
      </c>
      <c r="I41" s="18">
        <v>2</v>
      </c>
      <c r="J41" s="18">
        <v>2</v>
      </c>
      <c r="K41" s="18">
        <v>46</v>
      </c>
      <c r="L41" s="18">
        <v>18</v>
      </c>
      <c r="M41" s="18">
        <f t="shared" si="0"/>
        <v>28</v>
      </c>
      <c r="N41" s="19">
        <f t="shared" si="1"/>
        <v>44</v>
      </c>
    </row>
    <row r="42" spans="1:14" s="20" customFormat="1" ht="11.25" customHeight="1">
      <c r="A42" s="52" t="s">
        <v>83</v>
      </c>
      <c r="B42" s="21">
        <v>3</v>
      </c>
      <c r="C42" s="21">
        <v>1</v>
      </c>
      <c r="D42" s="52" t="s">
        <v>84</v>
      </c>
      <c r="E42" s="7"/>
      <c r="F42" s="22" t="s">
        <v>85</v>
      </c>
      <c r="G42" s="18">
        <v>18</v>
      </c>
      <c r="H42" s="18">
        <v>10</v>
      </c>
      <c r="I42" s="18">
        <v>1</v>
      </c>
      <c r="J42" s="18">
        <v>7</v>
      </c>
      <c r="K42" s="18">
        <v>51</v>
      </c>
      <c r="L42" s="18">
        <v>27</v>
      </c>
      <c r="M42" s="18">
        <f t="shared" si="0"/>
        <v>24</v>
      </c>
      <c r="N42" s="19">
        <f t="shared" si="1"/>
        <v>31</v>
      </c>
    </row>
    <row r="43" spans="1:14" s="20" customFormat="1" ht="11.25" customHeight="1">
      <c r="A43" s="61" t="s">
        <v>86</v>
      </c>
      <c r="B43" s="35">
        <v>0</v>
      </c>
      <c r="C43" s="35">
        <v>1</v>
      </c>
      <c r="D43" s="42" t="s">
        <v>87</v>
      </c>
      <c r="E43" s="7"/>
      <c r="F43" s="22" t="s">
        <v>88</v>
      </c>
      <c r="G43" s="18">
        <v>19</v>
      </c>
      <c r="H43" s="18">
        <v>8</v>
      </c>
      <c r="I43" s="18">
        <v>5</v>
      </c>
      <c r="J43" s="18">
        <v>6</v>
      </c>
      <c r="K43" s="18">
        <v>49</v>
      </c>
      <c r="L43" s="18">
        <v>36</v>
      </c>
      <c r="M43" s="18">
        <f t="shared" si="0"/>
        <v>13</v>
      </c>
      <c r="N43" s="19">
        <f t="shared" si="1"/>
        <v>29</v>
      </c>
    </row>
    <row r="44" spans="1:14" s="20" customFormat="1" ht="11.25" customHeight="1">
      <c r="A44" s="61" t="s">
        <v>89</v>
      </c>
      <c r="B44" s="35">
        <v>0</v>
      </c>
      <c r="C44" s="35">
        <v>1</v>
      </c>
      <c r="D44" s="42" t="s">
        <v>90</v>
      </c>
      <c r="E44" s="7"/>
      <c r="F44" s="34" t="s">
        <v>91</v>
      </c>
      <c r="G44" s="18">
        <v>20</v>
      </c>
      <c r="H44" s="18">
        <v>8</v>
      </c>
      <c r="I44" s="18">
        <v>5</v>
      </c>
      <c r="J44" s="18">
        <v>7</v>
      </c>
      <c r="K44" s="18">
        <v>33</v>
      </c>
      <c r="L44" s="18">
        <v>36</v>
      </c>
      <c r="M44" s="18">
        <f t="shared" si="0"/>
        <v>-3</v>
      </c>
      <c r="N44" s="19">
        <f t="shared" si="1"/>
        <v>29</v>
      </c>
    </row>
    <row r="45" spans="1:14" s="20" customFormat="1" ht="11.25" customHeight="1">
      <c r="A45" s="61" t="s">
        <v>92</v>
      </c>
      <c r="B45" s="35">
        <v>3</v>
      </c>
      <c r="C45" s="35">
        <v>2</v>
      </c>
      <c r="D45" s="42" t="s">
        <v>93</v>
      </c>
      <c r="E45" s="7"/>
      <c r="F45" s="22" t="s">
        <v>94</v>
      </c>
      <c r="G45" s="18">
        <v>18</v>
      </c>
      <c r="H45" s="18">
        <v>8</v>
      </c>
      <c r="I45" s="18">
        <v>4</v>
      </c>
      <c r="J45" s="18">
        <v>6</v>
      </c>
      <c r="K45" s="18">
        <v>30</v>
      </c>
      <c r="L45" s="18">
        <v>20</v>
      </c>
      <c r="M45" s="18">
        <f t="shared" si="0"/>
        <v>10</v>
      </c>
      <c r="N45" s="19">
        <f t="shared" si="1"/>
        <v>28</v>
      </c>
    </row>
    <row r="46" spans="1:14" s="20" customFormat="1" ht="11.25" customHeight="1">
      <c r="A46" s="36" t="s">
        <v>95</v>
      </c>
      <c r="B46" s="37">
        <v>2</v>
      </c>
      <c r="C46" s="37">
        <v>1</v>
      </c>
      <c r="D46" s="38" t="s">
        <v>96</v>
      </c>
      <c r="E46" s="7"/>
      <c r="F46" s="22" t="s">
        <v>97</v>
      </c>
      <c r="G46" s="18">
        <v>20</v>
      </c>
      <c r="H46" s="18">
        <v>8</v>
      </c>
      <c r="I46" s="18">
        <v>1</v>
      </c>
      <c r="J46" s="18">
        <v>11</v>
      </c>
      <c r="K46" s="18">
        <v>26</v>
      </c>
      <c r="L46" s="18">
        <v>37</v>
      </c>
      <c r="M46" s="18">
        <f t="shared" si="0"/>
        <v>-11</v>
      </c>
      <c r="N46" s="19">
        <f t="shared" si="1"/>
        <v>25</v>
      </c>
    </row>
    <row r="47" spans="1:14" s="20" customFormat="1" ht="11.25" customHeight="1">
      <c r="A47" s="7"/>
      <c r="B47" s="7"/>
      <c r="C47" s="7"/>
      <c r="D47" s="7"/>
      <c r="E47" s="7"/>
      <c r="F47" s="22" t="s">
        <v>98</v>
      </c>
      <c r="G47" s="18">
        <v>18</v>
      </c>
      <c r="H47" s="18">
        <v>7</v>
      </c>
      <c r="I47" s="18">
        <v>2</v>
      </c>
      <c r="J47" s="18">
        <v>9</v>
      </c>
      <c r="K47" s="18">
        <v>37</v>
      </c>
      <c r="L47" s="18">
        <v>50</v>
      </c>
      <c r="M47" s="18">
        <f t="shared" si="0"/>
        <v>-13</v>
      </c>
      <c r="N47" s="19">
        <f t="shared" si="1"/>
        <v>23</v>
      </c>
    </row>
    <row r="48" spans="1:14" s="20" customFormat="1" ht="11.25" customHeight="1" thickBot="1">
      <c r="A48" s="24" t="s">
        <v>99</v>
      </c>
      <c r="B48" s="25"/>
      <c r="C48" s="25"/>
      <c r="D48" s="25"/>
      <c r="E48" s="7"/>
      <c r="F48" s="22" t="s">
        <v>100</v>
      </c>
      <c r="G48" s="18">
        <v>18</v>
      </c>
      <c r="H48" s="18">
        <v>6</v>
      </c>
      <c r="I48" s="18">
        <v>4</v>
      </c>
      <c r="J48" s="18">
        <v>8</v>
      </c>
      <c r="K48" s="18">
        <v>35</v>
      </c>
      <c r="L48" s="18">
        <v>45</v>
      </c>
      <c r="M48" s="18">
        <f t="shared" si="0"/>
        <v>-10</v>
      </c>
      <c r="N48" s="19">
        <f t="shared" si="1"/>
        <v>22</v>
      </c>
    </row>
    <row r="49" spans="1:14" s="20" customFormat="1" ht="11.25" customHeight="1" thickBot="1">
      <c r="A49" s="13" t="s">
        <v>14</v>
      </c>
      <c r="B49" s="14" t="s">
        <v>15</v>
      </c>
      <c r="C49" s="15"/>
      <c r="D49" s="16" t="s">
        <v>16</v>
      </c>
      <c r="E49" s="7"/>
      <c r="F49" s="22" t="s">
        <v>101</v>
      </c>
      <c r="G49" s="18">
        <v>18</v>
      </c>
      <c r="H49" s="18">
        <v>3</v>
      </c>
      <c r="I49" s="18">
        <v>6</v>
      </c>
      <c r="J49" s="18">
        <v>9</v>
      </c>
      <c r="K49" s="18">
        <v>21</v>
      </c>
      <c r="L49" s="18">
        <v>31</v>
      </c>
      <c r="M49" s="18">
        <f t="shared" si="0"/>
        <v>-10</v>
      </c>
      <c r="N49" s="19">
        <f t="shared" si="1"/>
        <v>15</v>
      </c>
    </row>
    <row r="50" spans="1:14" s="20" customFormat="1" ht="11.25" customHeight="1">
      <c r="A50" s="57" t="s">
        <v>90</v>
      </c>
      <c r="B50" s="26">
        <v>0</v>
      </c>
      <c r="C50" s="26">
        <v>3</v>
      </c>
      <c r="D50" s="58" t="s">
        <v>83</v>
      </c>
      <c r="E50" s="7"/>
      <c r="F50" s="22" t="s">
        <v>102</v>
      </c>
      <c r="G50" s="18">
        <v>18</v>
      </c>
      <c r="H50" s="18">
        <v>4</v>
      </c>
      <c r="I50" s="18">
        <v>1</v>
      </c>
      <c r="J50" s="18">
        <v>13</v>
      </c>
      <c r="K50" s="18">
        <v>21</v>
      </c>
      <c r="L50" s="18">
        <v>54</v>
      </c>
      <c r="M50" s="18">
        <f t="shared" si="0"/>
        <v>-33</v>
      </c>
      <c r="N50" s="19">
        <f t="shared" si="1"/>
        <v>13</v>
      </c>
    </row>
    <row r="51" spans="1:14" s="20" customFormat="1" ht="11.25" customHeight="1" thickBot="1">
      <c r="A51" s="43"/>
      <c r="B51" s="43"/>
      <c r="C51" s="43"/>
      <c r="D51" s="43"/>
      <c r="E51" s="7"/>
      <c r="F51" s="39" t="s">
        <v>103</v>
      </c>
      <c r="G51" s="40">
        <v>19</v>
      </c>
      <c r="H51" s="40">
        <v>3</v>
      </c>
      <c r="I51" s="40">
        <v>3</v>
      </c>
      <c r="J51" s="40">
        <v>13</v>
      </c>
      <c r="K51" s="40">
        <v>22</v>
      </c>
      <c r="L51" s="40">
        <v>60</v>
      </c>
      <c r="M51" s="40">
        <f t="shared" si="0"/>
        <v>-38</v>
      </c>
      <c r="N51" s="41">
        <f t="shared" si="1"/>
        <v>12</v>
      </c>
    </row>
    <row r="52" spans="1:14" s="20" customFormat="1" ht="11.25" customHeight="1">
      <c r="A52" s="25"/>
      <c r="B52" s="25"/>
      <c r="C52" s="25"/>
      <c r="D52" s="25"/>
      <c r="E52" s="7"/>
      <c r="F52" s="7"/>
      <c r="G52" s="7">
        <f>SUM(G40:G51)</f>
        <v>222</v>
      </c>
      <c r="H52" s="7">
        <f>SUM(H40:H51)</f>
        <v>93</v>
      </c>
      <c r="I52" s="7">
        <f>SUM(I40:I51)</f>
        <v>36</v>
      </c>
      <c r="J52" s="7">
        <f>SUM(J40:J51)</f>
        <v>93</v>
      </c>
      <c r="K52" s="7">
        <f>SUM(K40:K51)</f>
        <v>429</v>
      </c>
      <c r="L52" s="7">
        <f>-SUM(L40:L51)</f>
        <v>-429</v>
      </c>
      <c r="M52" s="7"/>
      <c r="N52" s="7"/>
    </row>
    <row r="53" spans="1:14" s="20" customFormat="1" ht="11.25" customHeight="1" thickBot="1">
      <c r="A53" s="25"/>
      <c r="B53" s="25"/>
      <c r="C53" s="25"/>
      <c r="D53" s="25"/>
      <c r="E53" s="7"/>
      <c r="F53" s="44" t="s">
        <v>104</v>
      </c>
      <c r="G53" s="7"/>
      <c r="H53" s="7"/>
      <c r="I53" s="7"/>
      <c r="J53" s="7"/>
      <c r="K53" s="7"/>
      <c r="L53" s="7"/>
      <c r="M53" s="7"/>
      <c r="N53" s="7"/>
    </row>
    <row r="54" spans="1:14" s="20" customFormat="1" ht="11.25" customHeight="1" thickBot="1">
      <c r="A54" s="10" t="s">
        <v>105</v>
      </c>
      <c r="B54" s="10"/>
      <c r="C54" s="10"/>
      <c r="D54" s="10"/>
      <c r="E54" s="7"/>
      <c r="F54" s="11"/>
      <c r="G54" s="12" t="s">
        <v>6</v>
      </c>
      <c r="H54" s="12" t="s">
        <v>7</v>
      </c>
      <c r="I54" s="12" t="s">
        <v>8</v>
      </c>
      <c r="J54" s="12" t="s">
        <v>9</v>
      </c>
      <c r="K54" s="12" t="s">
        <v>10</v>
      </c>
      <c r="L54" s="12" t="s">
        <v>11</v>
      </c>
      <c r="M54" s="12" t="s">
        <v>12</v>
      </c>
      <c r="N54" s="13" t="s">
        <v>13</v>
      </c>
    </row>
    <row r="55" spans="1:14" s="20" customFormat="1" ht="11.25" customHeight="1" thickBot="1">
      <c r="A55" s="13" t="s">
        <v>14</v>
      </c>
      <c r="B55" s="14" t="s">
        <v>15</v>
      </c>
      <c r="C55" s="15"/>
      <c r="D55" s="16" t="s">
        <v>16</v>
      </c>
      <c r="E55" s="7"/>
      <c r="F55" s="17" t="s">
        <v>106</v>
      </c>
      <c r="G55" s="18">
        <v>17</v>
      </c>
      <c r="H55" s="18">
        <v>15</v>
      </c>
      <c r="I55" s="18">
        <v>1</v>
      </c>
      <c r="J55" s="18">
        <v>1</v>
      </c>
      <c r="K55" s="18">
        <v>69</v>
      </c>
      <c r="L55" s="18">
        <v>16</v>
      </c>
      <c r="M55" s="18">
        <f aca="true" t="shared" si="2" ref="M55:M65">SUM(K55-L55)</f>
        <v>53</v>
      </c>
      <c r="N55" s="19">
        <f aca="true" t="shared" si="3" ref="N55:N65">SUM(H55*3+I55*1)</f>
        <v>46</v>
      </c>
    </row>
    <row r="56" spans="1:14" s="20" customFormat="1" ht="11.25" customHeight="1">
      <c r="A56" s="53" t="s">
        <v>107</v>
      </c>
      <c r="B56" s="21">
        <v>2</v>
      </c>
      <c r="C56" s="21">
        <v>1</v>
      </c>
      <c r="D56" s="54" t="s">
        <v>108</v>
      </c>
      <c r="E56" s="7"/>
      <c r="F56" s="22" t="s">
        <v>109</v>
      </c>
      <c r="G56" s="18">
        <v>18</v>
      </c>
      <c r="H56" s="18">
        <v>12</v>
      </c>
      <c r="I56" s="18">
        <v>2</v>
      </c>
      <c r="J56" s="18">
        <v>4</v>
      </c>
      <c r="K56" s="18">
        <v>45</v>
      </c>
      <c r="L56" s="18">
        <v>26</v>
      </c>
      <c r="M56" s="18">
        <f t="shared" si="2"/>
        <v>19</v>
      </c>
      <c r="N56" s="19">
        <f t="shared" si="3"/>
        <v>38</v>
      </c>
    </row>
    <row r="57" spans="1:14" s="20" customFormat="1" ht="11.25" customHeight="1">
      <c r="A57" s="61" t="s">
        <v>110</v>
      </c>
      <c r="B57" s="35">
        <v>2</v>
      </c>
      <c r="C57" s="35">
        <v>4</v>
      </c>
      <c r="D57" s="42" t="s">
        <v>111</v>
      </c>
      <c r="E57" s="7"/>
      <c r="F57" s="22" t="s">
        <v>112</v>
      </c>
      <c r="G57" s="18">
        <v>17</v>
      </c>
      <c r="H57" s="18">
        <v>11</v>
      </c>
      <c r="I57" s="18">
        <v>2</v>
      </c>
      <c r="J57" s="18">
        <v>4</v>
      </c>
      <c r="K57" s="18">
        <v>25</v>
      </c>
      <c r="L57" s="18">
        <v>16</v>
      </c>
      <c r="M57" s="18">
        <f t="shared" si="2"/>
        <v>9</v>
      </c>
      <c r="N57" s="19">
        <f t="shared" si="3"/>
        <v>35</v>
      </c>
    </row>
    <row r="58" spans="1:14" s="20" customFormat="1" ht="11.25" customHeight="1">
      <c r="A58" s="46" t="s">
        <v>113</v>
      </c>
      <c r="B58" s="45">
        <v>0</v>
      </c>
      <c r="C58" s="45">
        <v>3</v>
      </c>
      <c r="D58" s="47" t="s">
        <v>114</v>
      </c>
      <c r="E58" s="7"/>
      <c r="F58" s="34" t="s">
        <v>115</v>
      </c>
      <c r="G58" s="18">
        <v>18</v>
      </c>
      <c r="H58" s="18">
        <v>10</v>
      </c>
      <c r="I58" s="18">
        <v>2</v>
      </c>
      <c r="J58" s="18">
        <v>6</v>
      </c>
      <c r="K58" s="18">
        <v>42</v>
      </c>
      <c r="L58" s="18">
        <v>28</v>
      </c>
      <c r="M58" s="18">
        <f t="shared" si="2"/>
        <v>14</v>
      </c>
      <c r="N58" s="19">
        <f t="shared" si="3"/>
        <v>32</v>
      </c>
    </row>
    <row r="59" spans="1:14" s="20" customFormat="1" ht="11.25" customHeight="1">
      <c r="A59" s="46" t="s">
        <v>116</v>
      </c>
      <c r="B59" s="45">
        <v>2</v>
      </c>
      <c r="C59" s="45">
        <v>1</v>
      </c>
      <c r="D59" s="47" t="s">
        <v>117</v>
      </c>
      <c r="E59" s="7"/>
      <c r="F59" s="22" t="s">
        <v>118</v>
      </c>
      <c r="G59" s="18">
        <v>18</v>
      </c>
      <c r="H59" s="18">
        <v>8</v>
      </c>
      <c r="I59" s="18">
        <v>5</v>
      </c>
      <c r="J59" s="18">
        <v>5</v>
      </c>
      <c r="K59" s="18">
        <v>38</v>
      </c>
      <c r="L59" s="18">
        <v>28</v>
      </c>
      <c r="M59" s="18">
        <f t="shared" si="2"/>
        <v>10</v>
      </c>
      <c r="N59" s="19">
        <f t="shared" si="3"/>
        <v>29</v>
      </c>
    </row>
    <row r="60" spans="1:14" s="20" customFormat="1" ht="11.25" customHeight="1">
      <c r="A60" s="46" t="s">
        <v>119</v>
      </c>
      <c r="B60" s="45">
        <v>1</v>
      </c>
      <c r="C60" s="45">
        <v>0</v>
      </c>
      <c r="D60" s="47" t="s">
        <v>120</v>
      </c>
      <c r="E60" s="7"/>
      <c r="F60" s="22" t="s">
        <v>121</v>
      </c>
      <c r="G60" s="18">
        <v>18</v>
      </c>
      <c r="H60" s="18">
        <v>7</v>
      </c>
      <c r="I60" s="18">
        <v>5</v>
      </c>
      <c r="J60" s="18">
        <v>6</v>
      </c>
      <c r="K60" s="18">
        <v>27</v>
      </c>
      <c r="L60" s="18">
        <v>24</v>
      </c>
      <c r="M60" s="18">
        <f t="shared" si="2"/>
        <v>3</v>
      </c>
      <c r="N60" s="19">
        <f t="shared" si="3"/>
        <v>26</v>
      </c>
    </row>
    <row r="61" spans="1:14" s="20" customFormat="1" ht="11.25" customHeight="1">
      <c r="A61" s="46"/>
      <c r="B61" s="45"/>
      <c r="C61" s="45"/>
      <c r="D61" s="47"/>
      <c r="E61" s="7"/>
      <c r="F61" s="22" t="s">
        <v>122</v>
      </c>
      <c r="G61" s="18">
        <v>18</v>
      </c>
      <c r="H61" s="18">
        <v>5</v>
      </c>
      <c r="I61" s="18">
        <v>5</v>
      </c>
      <c r="J61" s="18">
        <v>8</v>
      </c>
      <c r="K61" s="18">
        <v>27</v>
      </c>
      <c r="L61" s="18">
        <v>40</v>
      </c>
      <c r="M61" s="18">
        <f t="shared" si="2"/>
        <v>-13</v>
      </c>
      <c r="N61" s="19">
        <f t="shared" si="3"/>
        <v>20</v>
      </c>
    </row>
    <row r="62" spans="1:14" s="20" customFormat="1" ht="11.25" customHeight="1" thickBot="1">
      <c r="A62" s="24" t="s">
        <v>123</v>
      </c>
      <c r="B62" s="25"/>
      <c r="C62" s="25"/>
      <c r="D62" s="25"/>
      <c r="E62" s="7"/>
      <c r="F62" s="22" t="s">
        <v>124</v>
      </c>
      <c r="G62" s="18">
        <v>17</v>
      </c>
      <c r="H62" s="18">
        <v>4</v>
      </c>
      <c r="I62" s="18">
        <v>5</v>
      </c>
      <c r="J62" s="18">
        <v>8</v>
      </c>
      <c r="K62" s="18">
        <v>19</v>
      </c>
      <c r="L62" s="18">
        <v>31</v>
      </c>
      <c r="M62" s="18">
        <f t="shared" si="2"/>
        <v>-12</v>
      </c>
      <c r="N62" s="19">
        <f t="shared" si="3"/>
        <v>17</v>
      </c>
    </row>
    <row r="63" spans="1:14" s="20" customFormat="1" ht="11.25" customHeight="1" thickBot="1">
      <c r="A63" s="13" t="s">
        <v>14</v>
      </c>
      <c r="B63" s="14" t="s">
        <v>15</v>
      </c>
      <c r="C63" s="15"/>
      <c r="D63" s="16" t="s">
        <v>16</v>
      </c>
      <c r="E63" s="7"/>
      <c r="F63" s="22" t="s">
        <v>125</v>
      </c>
      <c r="G63" s="18">
        <v>18</v>
      </c>
      <c r="H63" s="18">
        <v>3</v>
      </c>
      <c r="I63" s="18">
        <v>4</v>
      </c>
      <c r="J63" s="18">
        <v>11</v>
      </c>
      <c r="K63" s="18">
        <v>21</v>
      </c>
      <c r="L63" s="18">
        <v>52</v>
      </c>
      <c r="M63" s="18">
        <f t="shared" si="2"/>
        <v>-31</v>
      </c>
      <c r="N63" s="19">
        <f t="shared" si="3"/>
        <v>13</v>
      </c>
    </row>
    <row r="64" spans="1:14" s="20" customFormat="1" ht="11.25" customHeight="1">
      <c r="A64" s="57" t="s">
        <v>117</v>
      </c>
      <c r="B64" s="26">
        <v>1</v>
      </c>
      <c r="C64" s="26">
        <v>2</v>
      </c>
      <c r="D64" s="58" t="s">
        <v>126</v>
      </c>
      <c r="E64" s="7"/>
      <c r="F64" s="22" t="s">
        <v>127</v>
      </c>
      <c r="G64" s="18">
        <v>17</v>
      </c>
      <c r="H64" s="18">
        <v>3</v>
      </c>
      <c r="I64" s="18">
        <v>3</v>
      </c>
      <c r="J64" s="18">
        <v>11</v>
      </c>
      <c r="K64" s="18">
        <v>17</v>
      </c>
      <c r="L64" s="18">
        <v>25</v>
      </c>
      <c r="M64" s="18">
        <f t="shared" si="2"/>
        <v>-8</v>
      </c>
      <c r="N64" s="19">
        <f t="shared" si="3"/>
        <v>12</v>
      </c>
    </row>
    <row r="65" spans="1:14" s="20" customFormat="1" ht="11.25" customHeight="1" thickBot="1">
      <c r="A65" s="24" t="s">
        <v>128</v>
      </c>
      <c r="B65" s="25"/>
      <c r="C65" s="25"/>
      <c r="D65" s="25"/>
      <c r="E65" s="7"/>
      <c r="F65" s="22" t="s">
        <v>129</v>
      </c>
      <c r="G65" s="18">
        <v>16</v>
      </c>
      <c r="H65" s="18">
        <v>0</v>
      </c>
      <c r="I65" s="18">
        <v>2</v>
      </c>
      <c r="J65" s="18">
        <v>14</v>
      </c>
      <c r="K65" s="18">
        <v>13</v>
      </c>
      <c r="L65" s="18">
        <v>57</v>
      </c>
      <c r="M65" s="18">
        <f t="shared" si="2"/>
        <v>-44</v>
      </c>
      <c r="N65" s="19">
        <f t="shared" si="3"/>
        <v>2</v>
      </c>
    </row>
    <row r="66" spans="1:14" s="20" customFormat="1" ht="11.25" customHeight="1" thickBot="1">
      <c r="A66" s="13" t="s">
        <v>14</v>
      </c>
      <c r="B66" s="14" t="s">
        <v>15</v>
      </c>
      <c r="C66" s="15"/>
      <c r="D66" s="16" t="s">
        <v>16</v>
      </c>
      <c r="E66" s="7"/>
      <c r="F66" s="39"/>
      <c r="G66" s="40"/>
      <c r="H66" s="40"/>
      <c r="I66" s="40"/>
      <c r="J66" s="40"/>
      <c r="K66" s="40"/>
      <c r="L66" s="40"/>
      <c r="M66" s="40"/>
      <c r="N66" s="41"/>
    </row>
    <row r="67" spans="1:14" s="9" customFormat="1" ht="11.25" customHeight="1">
      <c r="A67" s="57" t="s">
        <v>130</v>
      </c>
      <c r="B67" s="26">
        <v>1</v>
      </c>
      <c r="C67" s="26">
        <v>4</v>
      </c>
      <c r="D67" s="58" t="s">
        <v>116</v>
      </c>
      <c r="E67" s="7"/>
      <c r="F67" s="7"/>
      <c r="G67" s="7">
        <f>SUM(G55:G66)</f>
        <v>192</v>
      </c>
      <c r="H67" s="7">
        <f>SUM(H55:H66)</f>
        <v>78</v>
      </c>
      <c r="I67" s="7">
        <f>SUM(I55:I66)</f>
        <v>36</v>
      </c>
      <c r="J67" s="7">
        <f>SUM(J55:J66)</f>
        <v>78</v>
      </c>
      <c r="K67" s="7">
        <f>SUM(K55:K66)</f>
        <v>343</v>
      </c>
      <c r="L67" s="7">
        <f>-SUM(L55:L66)</f>
        <v>-343</v>
      </c>
      <c r="M67" s="7"/>
      <c r="N67" s="7"/>
    </row>
    <row r="68" spans="1:14" s="9" customFormat="1" ht="11.25" customHeight="1">
      <c r="A68" s="59" t="s">
        <v>131</v>
      </c>
      <c r="B68" s="30">
        <v>1</v>
      </c>
      <c r="C68" s="30">
        <v>2</v>
      </c>
      <c r="D68" s="60" t="s">
        <v>132</v>
      </c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s="9" customFormat="1" ht="12.75" customHeight="1">
      <c r="A69" s="43"/>
      <c r="B69" s="43"/>
      <c r="C69" s="43"/>
      <c r="D69" s="43"/>
      <c r="E69" s="7"/>
      <c r="F69" s="48"/>
      <c r="G69" s="48"/>
      <c r="H69" s="48"/>
      <c r="I69" s="48"/>
      <c r="J69" s="48"/>
      <c r="K69" s="48"/>
      <c r="L69" s="48"/>
      <c r="M69" s="48"/>
      <c r="N69" s="48"/>
    </row>
    <row r="70" spans="1:20" ht="12.75">
      <c r="A70" s="49" t="s">
        <v>133</v>
      </c>
      <c r="B70" s="18"/>
      <c r="C70" s="18"/>
      <c r="D70" s="18"/>
      <c r="E70" s="50"/>
      <c r="F70" s="48"/>
      <c r="G70" s="48"/>
      <c r="H70" s="48"/>
      <c r="I70" s="48"/>
      <c r="J70" s="48"/>
      <c r="K70" s="48"/>
      <c r="L70" s="48"/>
      <c r="M70" s="48"/>
      <c r="N70" s="48"/>
      <c r="O70" s="6"/>
      <c r="P70" s="6"/>
      <c r="Q70" s="6"/>
      <c r="R70" s="6"/>
      <c r="S70" s="6"/>
      <c r="T70" s="6"/>
    </row>
    <row r="71" spans="1:20" ht="12.75">
      <c r="A71" s="7" t="s">
        <v>134</v>
      </c>
      <c r="B71" s="43"/>
      <c r="C71" s="43"/>
      <c r="D71" s="43"/>
      <c r="E71" s="50"/>
      <c r="F71" s="48"/>
      <c r="G71" s="48"/>
      <c r="H71" s="48"/>
      <c r="I71" s="48"/>
      <c r="J71" s="48"/>
      <c r="K71" s="48"/>
      <c r="L71" s="48"/>
      <c r="M71" s="48"/>
      <c r="N71" s="48"/>
      <c r="O71" s="6"/>
      <c r="P71" s="6"/>
      <c r="Q71" s="6"/>
      <c r="R71" s="6"/>
      <c r="S71" s="6"/>
      <c r="T71" s="6"/>
    </row>
    <row r="72" spans="1:20" ht="12.75">
      <c r="A72" s="49" t="s">
        <v>135</v>
      </c>
      <c r="B72" s="20"/>
      <c r="C72" s="20"/>
      <c r="D72" s="2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7" t="s">
        <v>136</v>
      </c>
      <c r="B73" s="43"/>
      <c r="C73" s="43"/>
      <c r="D73" s="4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7" t="s">
        <v>137</v>
      </c>
      <c r="B74" s="7"/>
      <c r="C74" s="7"/>
      <c r="D74" s="7"/>
      <c r="O74" s="6"/>
      <c r="P74" s="6"/>
      <c r="Q74" s="6"/>
      <c r="R74" s="6"/>
      <c r="S74" s="6"/>
      <c r="T74" s="6"/>
    </row>
    <row r="75" spans="1:4" ht="12.75">
      <c r="A75" s="7" t="s">
        <v>138</v>
      </c>
      <c r="B75" s="7"/>
      <c r="C75" s="7"/>
      <c r="D75" s="7"/>
    </row>
    <row r="76" spans="1:4" ht="12.75">
      <c r="A76" s="7" t="s">
        <v>139</v>
      </c>
      <c r="B76" s="7"/>
      <c r="C76" s="7"/>
      <c r="D76" s="7"/>
    </row>
    <row r="77" spans="1:4" ht="12.75">
      <c r="A77" s="7" t="s">
        <v>140</v>
      </c>
      <c r="B77" s="7"/>
      <c r="C77" s="7"/>
      <c r="D77" s="7"/>
    </row>
  </sheetData>
  <sheetProtection/>
  <mergeCells count="20">
    <mergeCell ref="B63:C63"/>
    <mergeCell ref="B66:C66"/>
    <mergeCell ref="B36:C36"/>
    <mergeCell ref="A39:D39"/>
    <mergeCell ref="B40:C40"/>
    <mergeCell ref="B49:C49"/>
    <mergeCell ref="A54:D54"/>
    <mergeCell ref="B55:C55"/>
    <mergeCell ref="B15:C15"/>
    <mergeCell ref="B19:C19"/>
    <mergeCell ref="B22:C22"/>
    <mergeCell ref="A24:D24"/>
    <mergeCell ref="B25:C25"/>
    <mergeCell ref="B33:C33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2021-04-26T06:42:28Z</cp:lastPrinted>
  <dcterms:created xsi:type="dcterms:W3CDTF">2021-04-26T06:40:52Z</dcterms:created>
  <dcterms:modified xsi:type="dcterms:W3CDTF">2021-04-26T06:42:32Z</dcterms:modified>
  <cp:category/>
  <cp:version/>
  <cp:contentType/>
  <cp:contentStatus/>
</cp:coreProperties>
</file>